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<sst xmlns="http://schemas.openxmlformats.org/spreadsheetml/2006/main" count="252" uniqueCount="100">
  <si>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</si>
  <si>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</si>
  <si>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</si>
  <si>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</si>
  <si>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</si>
  <si>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</si>
  <si>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</si>
  <si>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</si>
  <si>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</si>
  <si>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</si>
  <si>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</si>
  <si>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</si>
  <si>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</si>
  <si>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</si>
  <si>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</si>
  <si>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</si>
  <si>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</si>
  <si>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</si>
  <si>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</si>
  <si>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</si>
  <si>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</si>
  <si>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</si>
  <si>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</si>
  <si>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</si>
  <si>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</si>
  <si>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</si>
  <si>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</si>
  <si>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</si>
  <si>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</si>
  <si>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</si>
  <si>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</si>
  <si>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</si>
  <si>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</si>
  <si>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</si>
  <si>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</si>
  <si>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</si>
  <si>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</si>
  <si>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</si>
  <si>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</si>
  <si>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</si>
  <si>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</si>
  <si>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</si>
  <si>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</si>
  <si>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</si>
  <si>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</si>
  <si>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</si>
  <si>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</si>
  <si>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</si>
  <si>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</si>
  <si>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</si>
  <si>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</si>
  <si>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</si>
  <si>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</si>
  <si>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</si>
  <si>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</si>
  <si>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</si>
  <si>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</si>
  <si>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</si>
  <si>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</si>
  <si>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</si>
  <si>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</si>
  <si>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</si>
  <si>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</si>
  <si>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</si>
  <si>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</si>
  <si>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Финал Турнира им.Н.Рычкова. 17 марта.</t>
  </si>
  <si>
    <t>Аристов Александр</t>
  </si>
  <si>
    <t>Аббасов Рустамхон</t>
  </si>
  <si>
    <t>Мустафин Рафаэль</t>
  </si>
  <si>
    <t>Гизятов Сергей</t>
  </si>
  <si>
    <t>Урманов Артур</t>
  </si>
  <si>
    <t>Ахтемзянов Рустам</t>
  </si>
  <si>
    <t>Максютов Азат</t>
  </si>
  <si>
    <t>Валеев Риф</t>
  </si>
  <si>
    <t>Срумов Антон</t>
  </si>
  <si>
    <t>Горбунов Валентин</t>
  </si>
  <si>
    <t>Коротеев Георгий</t>
  </si>
  <si>
    <t>Лютый Олег</t>
  </si>
  <si>
    <t>Шариков Сергей</t>
  </si>
  <si>
    <t>Исмайлов Азат</t>
  </si>
  <si>
    <t>Корепанов Андрей</t>
  </si>
  <si>
    <t>Сафиуллин Азат</t>
  </si>
  <si>
    <t>Харламов Руслан</t>
  </si>
  <si>
    <t>Наконечный Антон</t>
  </si>
  <si>
    <t>Комаровский Артем</t>
  </si>
  <si>
    <t>Шапошников Александр</t>
  </si>
  <si>
    <t>Старновский Семен</t>
  </si>
  <si>
    <t>Семенов Юрий</t>
  </si>
  <si>
    <t>Хабиров Марс</t>
  </si>
  <si>
    <t>Фаткуллин Раис</t>
  </si>
  <si>
    <t>Хубатулин Ринат</t>
  </si>
  <si>
    <t>Толкачев Иван</t>
  </si>
  <si>
    <t>Мицул Тимофей</t>
  </si>
  <si>
    <t>Башков Евгений</t>
  </si>
  <si>
    <t>Салягутдинов Дмитрий</t>
  </si>
  <si>
    <t>Новокрещенов Владимир</t>
  </si>
  <si>
    <t>Лобов Андрей</t>
  </si>
  <si>
    <t>Сафиуллин Александр</t>
  </si>
  <si>
    <t>Гайфуллин Ильяс</t>
  </si>
  <si>
    <t>Валеев Рустам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</si>
</sst>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/>
      <c r="B2" s="41"/>
      <c r="C2" s="42" t="s">
        <v>65</v>
      </c>
      <c r="D2" s="41"/>
      <c r="E2" s="41"/>
      <c r="F2" s="41"/>
      <c r="G2" s="41"/>
      <c r="H2" s="41"/>
      <c r="I2" s="41"/>
    </row>
    <row r="3" spans="1:9" ht="18">
      <c r="A3" s="39" t="s">
        <v>67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68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69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70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71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72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73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74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75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76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77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78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79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80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81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82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83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84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85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86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87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88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89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90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91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92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93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94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95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96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97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98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99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/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/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/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/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Финал Турнира им.Н.Рычкова. 17 марта.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Аристов Александр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Сафиуллин Александр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96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Лобов Андрей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Сафиуллин Азат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81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81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80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Корепанов Андрей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Валеев Риф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73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73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88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Хабиров Марс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72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Фаткуллин Раис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89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72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72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Максютов Азат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Гизятов Сергей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69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69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>
        <f>СПИСОК!A37</f>
        <v>0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92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Мицул Тимофей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69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Шапошников Александр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85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76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76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Коротеев Георгий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69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Лютый Олег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77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77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84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Комаровский Артем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68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Башков Евгений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93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>
        <f>СПИСОК!A36</f>
        <v>0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68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68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Мустафин Рафаэль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66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Финал Турнира им.Н.Рычкова. 17 марта.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Аббасов Рустамхон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67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67</v>
      </c>
      <c r="F7" s="44" t="str">
        <f>IF('1 стр.'!F67='1 стр.'!G35,'2 стр.'!G35,IF('1 стр.'!F67='2 стр.'!G35,'1 стр.'!G35,0))</f>
        <v>Аббасов Рустамхон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Валеев Рустам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94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Салягутдинов Дмитрий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67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Наконечный Антон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83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78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78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Шариков Сергей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67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Горбунов Валентин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75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75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86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Старновский Семен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70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Толкачев Иван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91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>
        <f>СПИСОК!A38</f>
        <v>0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70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70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Урманов Артур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Ахтемзянов Рустам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71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71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90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Хубатулин Ринат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71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Семенов Юрий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87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74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74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Срумов Антон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71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Исмайлов Азат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79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82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82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Харламов Руслан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82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Новокрещенов Владимир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98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Гайфуллин Ильяс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98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>
        <f>СПИСОК!A2</f>
        <v>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Финал Турнира им.Н.Рычкова. 17 марта.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Сафиуллин Азат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97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Сафиуллин Александр</v>
      </c>
      <c r="C7" s="6">
        <v>80</v>
      </c>
      <c r="D7" s="32" t="s">
        <v>97</v>
      </c>
      <c r="E7" s="6">
        <v>104</v>
      </c>
      <c r="F7" s="32" t="s">
        <v>81</v>
      </c>
      <c r="G7" s="19"/>
      <c r="H7" s="20">
        <v>-61</v>
      </c>
      <c r="I7" s="27" t="str">
        <f>IF('1 стр.'!G35='1 стр.'!F19,'1 стр.'!F51,IF('1 стр.'!G35='1 стр.'!F51,'1 стр.'!F19,0))</f>
        <v>Гизятов Сергей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>
        <f>IF('2 стр.'!D63='2 стр.'!C61,'2 стр.'!C65,IF('2 стр.'!D63='2 стр.'!C65,'2 стр.'!C61,0))</f>
        <v>0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79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79</v>
      </c>
      <c r="E11" s="22"/>
      <c r="F11" s="6">
        <v>112</v>
      </c>
      <c r="G11" s="32" t="s">
        <v>73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Исмайлов Азат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Валеев Риф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87</v>
      </c>
      <c r="E15" s="6">
        <v>105</v>
      </c>
      <c r="F15" s="33" t="s">
        <v>73</v>
      </c>
      <c r="G15" s="6">
        <v>116</v>
      </c>
      <c r="H15" s="32" t="s">
        <v>73</v>
      </c>
      <c r="I15" s="6">
        <v>122</v>
      </c>
      <c r="J15" s="32" t="s">
        <v>70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Семенов Юрий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87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90</v>
      </c>
      <c r="E19" s="22"/>
      <c r="F19" s="20">
        <v>-60</v>
      </c>
      <c r="G19" s="28" t="str">
        <f>IF('2 стр.'!F51='2 стр.'!E43,'2 стр.'!E59,IF('2 стр.'!F51='2 стр.'!E59,'2 стр.'!E43,0))</f>
        <v>Харламов Руслан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Хубатулин Ринат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Коротеев Георгий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>
        <f>IF('1 стр.'!C41='1 стр.'!B40,'1 стр.'!B42,IF('1 стр.'!C41='1 стр.'!B42,'1 стр.'!B40,0))</f>
        <v>0</v>
      </c>
      <c r="C23" s="6">
        <v>84</v>
      </c>
      <c r="D23" s="32" t="s">
        <v>91</v>
      </c>
      <c r="E23" s="6">
        <v>106</v>
      </c>
      <c r="F23" s="32" t="s">
        <v>76</v>
      </c>
      <c r="G23" s="22"/>
      <c r="H23" s="6">
        <v>120</v>
      </c>
      <c r="I23" s="33" t="s">
        <v>70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Толкачев Иван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86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86</v>
      </c>
      <c r="E27" s="22"/>
      <c r="F27" s="6">
        <v>113</v>
      </c>
      <c r="G27" s="32" t="s">
        <v>83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Старновский Семен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Лютый Олег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68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83</v>
      </c>
      <c r="E31" s="6">
        <v>107</v>
      </c>
      <c r="F31" s="33" t="s">
        <v>83</v>
      </c>
      <c r="G31" s="6">
        <v>117</v>
      </c>
      <c r="H31" s="33" t="s">
        <v>70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Наконечный Антон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>
        <f>IF('1 стр.'!C61='1 стр.'!B60,'1 стр.'!B62,IF('1 стр.'!C61='1 стр.'!B62,'1 стр.'!B60,0))</f>
        <v>0</v>
      </c>
      <c r="C33" s="19"/>
      <c r="D33" s="6">
        <v>99</v>
      </c>
      <c r="E33" s="33" t="s">
        <v>83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94</v>
      </c>
      <c r="E35" s="19"/>
      <c r="F35" s="20">
        <v>-59</v>
      </c>
      <c r="G35" s="28" t="str">
        <f>IF('2 стр.'!F19='2 стр.'!E11,'2 стр.'!E27,IF('2 стр.'!F19='2 стр.'!E27,'2 стр.'!E11,0))</f>
        <v>Урманов Артур</v>
      </c>
      <c r="H35" s="19"/>
      <c r="I35" s="26"/>
      <c r="J35" s="35" t="str">
        <f>IF(J30=J15,J47,IF(J30=J47,J15,0))</f>
        <v>Урманов Артур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Салягутдинов Дмитрий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Шариков Сергей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99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Валеев Рустам</v>
      </c>
      <c r="C39" s="6">
        <v>88</v>
      </c>
      <c r="D39" s="32" t="s">
        <v>93</v>
      </c>
      <c r="E39" s="6">
        <v>108</v>
      </c>
      <c r="F39" s="32" t="s">
        <v>78</v>
      </c>
      <c r="G39" s="19"/>
      <c r="H39" s="20">
        <v>-62</v>
      </c>
      <c r="I39" s="27" t="str">
        <f>IF('2 стр.'!G35='2 стр.'!F19,'2 стр.'!F51,IF('2 стр.'!G35='2 стр.'!F51,'2 стр.'!F19,0))</f>
        <v>Ахтемзянов Рустам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Башков Евгений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93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84</v>
      </c>
      <c r="E43" s="22"/>
      <c r="F43" s="6">
        <v>114</v>
      </c>
      <c r="G43" s="32" t="s">
        <v>78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Комаровский Артем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Горбунов Валентин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85</v>
      </c>
      <c r="E47" s="6">
        <v>109</v>
      </c>
      <c r="F47" s="33" t="s">
        <v>75</v>
      </c>
      <c r="G47" s="6">
        <v>118</v>
      </c>
      <c r="H47" s="32" t="s">
        <v>68</v>
      </c>
      <c r="I47" s="6">
        <v>123</v>
      </c>
      <c r="J47" s="33" t="s">
        <v>68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Шапошников Александр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>
        <f>IF('2 стр.'!C29='2 стр.'!B28,'2 стр.'!B30,IF('2 стр.'!C29='2 стр.'!B30,'2 стр.'!B28,0))</f>
        <v>0</v>
      </c>
      <c r="C49" s="19"/>
      <c r="D49" s="6">
        <v>101</v>
      </c>
      <c r="E49" s="33" t="s">
        <v>85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92</v>
      </c>
      <c r="E51" s="22"/>
      <c r="F51" s="20">
        <v>-58</v>
      </c>
      <c r="G51" s="28" t="str">
        <f>IF('1 стр.'!F51='1 стр.'!E43,'1 стр.'!E59,IF('1 стр.'!F51='1 стр.'!E59,'1 стр.'!E43,0))</f>
        <v>Мустафин Рафаэль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Мицул Тимофей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Срумов Антон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89</v>
      </c>
      <c r="E55" s="6">
        <v>110</v>
      </c>
      <c r="F55" s="32" t="s">
        <v>74</v>
      </c>
      <c r="G55" s="22"/>
      <c r="H55" s="6">
        <v>121</v>
      </c>
      <c r="I55" s="33" t="s">
        <v>68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Фаткуллин Раис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89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88</v>
      </c>
      <c r="E59" s="22"/>
      <c r="F59" s="6">
        <v>115</v>
      </c>
      <c r="G59" s="32" t="s">
        <v>74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Хабиров Марс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Гайфуллин Ильяс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80</v>
      </c>
      <c r="E63" s="6">
        <v>111</v>
      </c>
      <c r="F63" s="33" t="s">
        <v>96</v>
      </c>
      <c r="G63" s="6">
        <v>119</v>
      </c>
      <c r="H63" s="33" t="s">
        <v>74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Корепанов Андрей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Новокрещенов Владимир</v>
      </c>
      <c r="C65" s="19"/>
      <c r="D65" s="6">
        <v>103</v>
      </c>
      <c r="E65" s="33" t="s">
        <v>96</v>
      </c>
      <c r="F65" s="19"/>
      <c r="G65" s="21"/>
      <c r="H65" s="20">
        <v>-122</v>
      </c>
      <c r="I65" s="27" t="str">
        <f>IF(J15=I7,I23,IF(J15=I23,I7,0))</f>
        <v>Гизятов Сергей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95</v>
      </c>
      <c r="D66" s="21"/>
      <c r="E66" s="19"/>
      <c r="F66" s="19"/>
      <c r="G66" s="21"/>
      <c r="H66" s="20"/>
      <c r="I66" s="6">
        <v>125</v>
      </c>
      <c r="J66" s="32" t="s">
        <v>71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96</v>
      </c>
      <c r="E67" s="19"/>
      <c r="F67" s="20">
        <v>-57</v>
      </c>
      <c r="G67" s="28" t="str">
        <f>IF('1 стр.'!F19='1 стр.'!E11,'1 стр.'!E27,IF('1 стр.'!F19='1 стр.'!E27,'1 стр.'!E11,0))</f>
        <v>Максютов Азат</v>
      </c>
      <c r="H67" s="20">
        <v>-123</v>
      </c>
      <c r="I67" s="28" t="str">
        <f>IF(J47=I39,I55,IF(J47=I55,I39,0))</f>
        <v>Ахтемзянов Рустам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Лобов Андрей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Гизятов Сергей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Харламов Руслан</v>
      </c>
      <c r="C69" s="19"/>
      <c r="D69" s="19"/>
      <c r="E69" s="20">
        <v>-127</v>
      </c>
      <c r="F69" s="27" t="str">
        <f>IF(C70=B69,B71,IF(C70=B71,B69,0))</f>
        <v>Харламов Руслан</v>
      </c>
      <c r="G69" s="19"/>
      <c r="H69" s="20">
        <v>-120</v>
      </c>
      <c r="I69" s="27" t="str">
        <f>IF(I23=H15,H31,IF(I23=H31,H15,0))</f>
        <v>Валеев Риф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83</v>
      </c>
      <c r="D70" s="19"/>
      <c r="E70" s="20"/>
      <c r="F70" s="6">
        <v>130</v>
      </c>
      <c r="G70" s="32" t="s">
        <v>72</v>
      </c>
      <c r="H70" s="20"/>
      <c r="I70" s="6">
        <v>126</v>
      </c>
      <c r="J70" s="32" t="s">
        <v>73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Наконечный Антон</v>
      </c>
      <c r="C71" s="21"/>
      <c r="D71" s="22"/>
      <c r="E71" s="20">
        <v>-128</v>
      </c>
      <c r="F71" s="28" t="str">
        <f>IF(C74=B73,B75,IF(C74=B75,B73,0))</f>
        <v>Максютов Азат</v>
      </c>
      <c r="G71" s="20" t="s">
        <v>10</v>
      </c>
      <c r="H71" s="20">
        <v>-121</v>
      </c>
      <c r="I71" s="28" t="str">
        <f>IF(I55=H47,H63,IF(I55=H63,H47,0))</f>
        <v>Срумов Антон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83</v>
      </c>
      <c r="E72" s="20"/>
      <c r="F72" s="20">
        <v>-130</v>
      </c>
      <c r="G72" s="27" t="str">
        <f>IF(G70=F69,F71,IF(G70=F71,F69,0))</f>
        <v>Харламов Руслан</v>
      </c>
      <c r="H72" s="20"/>
      <c r="I72" s="20">
        <v>-126</v>
      </c>
      <c r="J72" s="27" t="str">
        <f>IF(J70=I69,I71,IF(J70=I71,I69,0))</f>
        <v>Срумов Антон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Шариков Сергей</v>
      </c>
      <c r="C73" s="21"/>
      <c r="D73" s="24" t="s">
        <v>6</v>
      </c>
      <c r="E73" s="20">
        <v>-112</v>
      </c>
      <c r="F73" s="27" t="str">
        <f>IF(G11=F7,F15,IF(G11=F15,F7,0))</f>
        <v>Сафиуллин Азат</v>
      </c>
      <c r="G73" s="20" t="s">
        <v>11</v>
      </c>
      <c r="H73" s="20">
        <v>-131</v>
      </c>
      <c r="I73" s="27" t="str">
        <f>IF(G74=F73,F75,IF(G74=F75,F73,0))</f>
        <v>Коротеев Георгий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78</v>
      </c>
      <c r="D74" s="19"/>
      <c r="E74" s="20"/>
      <c r="F74" s="6">
        <v>131</v>
      </c>
      <c r="G74" s="32" t="s">
        <v>81</v>
      </c>
      <c r="H74" s="20"/>
      <c r="I74" s="6">
        <v>134</v>
      </c>
      <c r="J74" s="32" t="s">
        <v>76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Максютов Азат</v>
      </c>
      <c r="C75" s="20">
        <v>-129</v>
      </c>
      <c r="D75" s="27" t="str">
        <f>IF(D72=C70,C74,IF(D72=C74,C70,0))</f>
        <v>Шариков Сергей</v>
      </c>
      <c r="E75" s="20">
        <v>-113</v>
      </c>
      <c r="F75" s="28" t="str">
        <f>IF(G27=F23,F31,IF(G27=F31,F23,0))</f>
        <v>Коротеев Георгий</v>
      </c>
      <c r="G75" s="21"/>
      <c r="H75" s="20">
        <v>-132</v>
      </c>
      <c r="I75" s="28" t="str">
        <f>IF(G78=F77,F79,IF(G78=F79,F77,0))</f>
        <v>Лобов Андрей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81</v>
      </c>
      <c r="I76" s="20">
        <v>-134</v>
      </c>
      <c r="J76" s="27" t="str">
        <f>IF(J74=I73,I75,IF(J74=I75,I73,0))</f>
        <v>Лобов Андрей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Исмайлов Азат</v>
      </c>
      <c r="C77" s="19"/>
      <c r="D77" s="19"/>
      <c r="E77" s="20">
        <v>-114</v>
      </c>
      <c r="F77" s="27" t="str">
        <f>IF(G43=F39,F47,IF(G43=F47,F39,0))</f>
        <v>Горбунов Валентин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87</v>
      </c>
      <c r="D78" s="19"/>
      <c r="E78" s="20"/>
      <c r="F78" s="6">
        <v>132</v>
      </c>
      <c r="G78" s="33" t="s">
        <v>75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Семенов Юрий</v>
      </c>
      <c r="C79" s="21"/>
      <c r="D79" s="19"/>
      <c r="E79" s="20">
        <v>-115</v>
      </c>
      <c r="F79" s="28" t="str">
        <f>IF(G59=F55,F63,IF(G59=F63,F55,0))</f>
        <v>Лобов Андрей</v>
      </c>
      <c r="G79" s="20">
        <v>-133</v>
      </c>
      <c r="H79" s="27" t="str">
        <f>IF(H76=G74,G78,IF(H76=G78,G74,0))</f>
        <v>Горбунов Валентин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77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Старновский Семен</v>
      </c>
      <c r="C81" s="21"/>
      <c r="D81" s="21"/>
      <c r="E81" s="19"/>
      <c r="F81" s="19"/>
      <c r="G81" s="20">
        <v>-139</v>
      </c>
      <c r="H81" s="27" t="str">
        <f>IF(D80=C78,C82,IF(D80=C82,C78,0))</f>
        <v>Семенов Юрий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77</v>
      </c>
      <c r="D82" s="21"/>
      <c r="E82" s="19"/>
      <c r="F82" s="19"/>
      <c r="G82" s="19"/>
      <c r="H82" s="6">
        <v>142</v>
      </c>
      <c r="I82" s="32" t="s">
        <v>93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Лютый Олег</v>
      </c>
      <c r="C83" s="19"/>
      <c r="D83" s="21"/>
      <c r="E83" s="19"/>
      <c r="F83" s="19"/>
      <c r="G83" s="20">
        <v>-140</v>
      </c>
      <c r="H83" s="28" t="str">
        <f>IF(D88=C86,C90,IF(D88=C90,C86,0))</f>
        <v>Башков Евгений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77</v>
      </c>
      <c r="F84" s="20">
        <v>-135</v>
      </c>
      <c r="G84" s="27" t="str">
        <f>IF(C78=B77,B79,IF(C78=B79,B77,0))</f>
        <v>Исмайлов Азат</v>
      </c>
      <c r="H84" s="20">
        <v>-142</v>
      </c>
      <c r="I84" s="27" t="str">
        <f>IF(I82=H81,H83,IF(I82=H83,H81,0))</f>
        <v>Семенов Юрий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Башков Евгений</v>
      </c>
      <c r="C85" s="19"/>
      <c r="D85" s="21"/>
      <c r="E85" s="20" t="s">
        <v>16</v>
      </c>
      <c r="F85" s="20"/>
      <c r="G85" s="6">
        <v>143</v>
      </c>
      <c r="H85" s="29" t="s">
        <v>86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93</v>
      </c>
      <c r="D86" s="21"/>
      <c r="E86" s="19"/>
      <c r="F86" s="20">
        <v>-136</v>
      </c>
      <c r="G86" s="28" t="str">
        <f>IF(C82=B81,B83,IF(C82=B83,B81,0))</f>
        <v>Старновский Семен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Шапошников Александр</v>
      </c>
      <c r="C87" s="21"/>
      <c r="D87" s="21"/>
      <c r="E87" s="19"/>
      <c r="F87" s="20"/>
      <c r="G87" s="19"/>
      <c r="H87" s="6">
        <v>145</v>
      </c>
      <c r="I87" s="29" t="s">
        <v>86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89</v>
      </c>
      <c r="E88" s="19"/>
      <c r="F88" s="20">
        <v>-137</v>
      </c>
      <c r="G88" s="27" t="str">
        <f>IF(C86=B85,B87,IF(C86=B87,B85,0))</f>
        <v>Шапошников Александр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Фаткуллин Раис</v>
      </c>
      <c r="C89" s="21"/>
      <c r="D89" s="22"/>
      <c r="E89" s="19"/>
      <c r="F89" s="20"/>
      <c r="G89" s="6">
        <v>144</v>
      </c>
      <c r="H89" s="37" t="s">
        <v>85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89</v>
      </c>
      <c r="D90" s="20">
        <v>-141</v>
      </c>
      <c r="E90" s="27" t="str">
        <f>IF(E84=D80,D88,IF(E84=D88,D80,0))</f>
        <v>Фаткуллин Раис</v>
      </c>
      <c r="F90" s="20">
        <v>-138</v>
      </c>
      <c r="G90" s="28" t="str">
        <f>IF(C90=B89,B91,IF(C90=B91,B89,0))</f>
        <v>Гайфуллин Ильяс</v>
      </c>
      <c r="H90" s="20">
        <v>-145</v>
      </c>
      <c r="I90" s="27" t="str">
        <f>IF(I87=H85,H89,IF(I87=H89,H85,0))</f>
        <v>Шапошников Александр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Гайфуллин Ильяс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Финал Турнира им.Н.Рычкова. 17 марта.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Салягутдинов Дмитрий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Сафиуллин Александр</v>
      </c>
      <c r="C5" s="19"/>
      <c r="D5" s="20">
        <v>-143</v>
      </c>
      <c r="E5" s="27" t="str">
        <f>IF('3 стр.'!H85='3 стр.'!G84,'3 стр.'!G86,IF('3 стр.'!H85='3 стр.'!G86,'3 стр.'!G84,0))</f>
        <v>Исмайлов Азат</v>
      </c>
      <c r="F5" s="19"/>
      <c r="G5" s="20"/>
      <c r="H5" s="6">
        <v>154</v>
      </c>
      <c r="I5" s="32" t="s">
        <v>84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90</v>
      </c>
      <c r="D6" s="19"/>
      <c r="E6" s="6">
        <v>146</v>
      </c>
      <c r="F6" s="32" t="s">
        <v>98</v>
      </c>
      <c r="G6" s="20">
        <v>-152</v>
      </c>
      <c r="H6" s="28" t="str">
        <f>IF(D16=C14,C18,IF(D16=C18,C14,0))</f>
        <v>Комаровский Артем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Хубатулин Ринат</v>
      </c>
      <c r="C7" s="21"/>
      <c r="D7" s="20">
        <v>-144</v>
      </c>
      <c r="E7" s="28" t="str">
        <f>IF('3 стр.'!H89='3 стр.'!G88,'3 стр.'!G90,IF('3 стр.'!H89='3 стр.'!G90,'3 стр.'!G88,0))</f>
        <v>Гайфуллин Ильяс</v>
      </c>
      <c r="F7" s="20" t="s">
        <v>21</v>
      </c>
      <c r="G7" s="19"/>
      <c r="H7" s="20">
        <v>-154</v>
      </c>
      <c r="I7" s="27" t="str">
        <f>IF(I5=H4,H6,IF(I5=H6,H4,0))</f>
        <v>Салягутдинов Дмитрий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90</v>
      </c>
      <c r="E8" s="20">
        <v>-146</v>
      </c>
      <c r="F8" s="27" t="str">
        <f>IF(F6=E5,E7,IF(F6=E7,E5,0))</f>
        <v>Исмайлов Азат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Толкачев Иван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Сафиуллин Александр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94</v>
      </c>
      <c r="D10" s="21"/>
      <c r="E10" s="19"/>
      <c r="F10" s="19"/>
      <c r="G10" s="20"/>
      <c r="H10" s="6">
        <v>155</v>
      </c>
      <c r="I10" s="32" t="s">
        <v>97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Салягутдинов Дмитрий</v>
      </c>
      <c r="C11" s="19"/>
      <c r="D11" s="21"/>
      <c r="E11" s="19"/>
      <c r="F11" s="19"/>
      <c r="G11" s="20">
        <v>-148</v>
      </c>
      <c r="H11" s="28" t="str">
        <f>IF(C10=B9,B11,IF(C10=B11,B9,0))</f>
        <v>Толкачев Иван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80</v>
      </c>
      <c r="F12" s="19"/>
      <c r="G12" s="20"/>
      <c r="H12" s="19"/>
      <c r="I12" s="6">
        <v>157</v>
      </c>
      <c r="J12" s="32" t="s">
        <v>88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Комаровский Артем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Мицул Тимофей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84</v>
      </c>
      <c r="D14" s="21"/>
      <c r="E14" s="19"/>
      <c r="F14" s="19"/>
      <c r="G14" s="20"/>
      <c r="H14" s="6">
        <v>156</v>
      </c>
      <c r="I14" s="33" t="s">
        <v>88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Мицул Тимофей</v>
      </c>
      <c r="C15" s="21"/>
      <c r="D15" s="21"/>
      <c r="E15" s="19"/>
      <c r="F15" s="19"/>
      <c r="G15" s="20">
        <v>-150</v>
      </c>
      <c r="H15" s="28" t="str">
        <f>IF(C18=B17,B19,IF(C18=B19,B17,0))</f>
        <v>Хабиров Марс</v>
      </c>
      <c r="I15" s="20">
        <v>-157</v>
      </c>
      <c r="J15" s="27" t="str">
        <f>IF(J12=I10,I14,IF(J12=I14,I10,0))</f>
        <v>Сафиуллин Александр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80</v>
      </c>
      <c r="E16" s="19"/>
      <c r="F16" s="20">
        <v>-155</v>
      </c>
      <c r="G16" s="27" t="str">
        <f>IF(I10=H9,H11,IF(I10=H11,H9,0))</f>
        <v>Толкачев Иван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Хабиров Марс</v>
      </c>
      <c r="C17" s="21"/>
      <c r="D17" s="22"/>
      <c r="E17" s="19"/>
      <c r="F17" s="20"/>
      <c r="G17" s="6">
        <v>158</v>
      </c>
      <c r="H17" s="32" t="s">
        <v>92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80</v>
      </c>
      <c r="D18" s="20">
        <v>-153</v>
      </c>
      <c r="E18" s="27" t="str">
        <f>IF(E12=D8,D16,IF(E12=D16,D8,0))</f>
        <v>Хубатулин Ринат</v>
      </c>
      <c r="F18" s="20">
        <v>-156</v>
      </c>
      <c r="G18" s="28" t="str">
        <f>IF(I14=H13,H15,IF(I14=H15,H13,0))</f>
        <v>Мицул Тимофей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Корепанов Андрей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Толкачев Иван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>
        <f>IF('3 стр.'!D7='3 стр.'!C6,'3 стр.'!C8,IF('3 стр.'!D7='3 стр.'!C8,'3 стр.'!C6,0))</f>
        <v>0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/>
      <c r="D22" s="19"/>
      <c r="E22" s="19"/>
      <c r="F22" s="19"/>
      <c r="G22" s="19"/>
      <c r="H22" s="19"/>
      <c r="I22" s="6">
        <v>174</v>
      </c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>
        <f>IF(E44=D40,D48,IF(E44=D48,D40,0))</f>
        <v>0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/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99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IF('3 стр.'!D23='3 стр.'!C22,'3 стр.'!C24,IF('3 стр.'!D23='3 стр.'!C24,'3 стр.'!C22,0))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99</v>
      </c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99</v>
      </c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">
        <v>99</v>
      </c>
      <c r="C35" s="19"/>
      <c r="D35" s="19"/>
      <c r="E35" s="34" t="s">
        <v>95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/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/>
      <c r="D38" s="19"/>
      <c r="E38" s="36" t="str">
        <f>IF(E35=E28,E44,IF(E35=E44,E28,0))</f>
        <v>Валеев Рустам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/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IF('3 стр.'!D51='3 стр.'!C50,'3 стр.'!C52,IF('3 стр.'!D51='3 стр.'!C52,'3 стр.'!C50,0))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95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95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95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Новокрещенов Владимир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2007-03-20T08:09:23Z</dcterms:modified>
  <cp:category/>
  <cp:version/>
  <cp:contentType/>
  <cp:contentStatus/>
</cp:coreProperties>
</file>